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0" windowWidth="20415" windowHeight="7995" activeTab="3"/>
  </bookViews>
  <sheets>
    <sheet name="ExVantage" sheetId="1" r:id="rId1"/>
    <sheet name="ExVantage graph" sheetId="11" r:id="rId2"/>
    <sheet name="jHotDraw graph" sheetId="12" r:id="rId3"/>
    <sheet name="jHotDraw" sheetId="2" r:id="rId4"/>
  </sheets>
  <calcPr calcId="125725"/>
</workbook>
</file>

<file path=xl/calcChain.xml><?xml version="1.0" encoding="utf-8"?>
<calcChain xmlns="http://schemas.openxmlformats.org/spreadsheetml/2006/main">
  <c r="B16" i="2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C16" i="1"/>
  <c r="D16"/>
  <c r="E16"/>
  <c r="F16"/>
  <c r="C17"/>
  <c r="D17"/>
  <c r="E17"/>
  <c r="F17"/>
  <c r="C18"/>
  <c r="D18"/>
  <c r="E18"/>
  <c r="F18"/>
  <c r="C19"/>
  <c r="D19"/>
  <c r="E19"/>
  <c r="F19"/>
  <c r="C20"/>
  <c r="D20"/>
  <c r="E20"/>
  <c r="F20"/>
  <c r="C21"/>
  <c r="D21"/>
  <c r="E21"/>
  <c r="F21"/>
  <c r="C22"/>
  <c r="D22"/>
  <c r="E22"/>
  <c r="F22"/>
  <c r="B22"/>
  <c r="B21"/>
  <c r="B20"/>
  <c r="B19"/>
  <c r="B17"/>
  <c r="B18"/>
  <c r="K4" i="2"/>
  <c r="L4"/>
  <c r="M4"/>
  <c r="I3" i="1" l="1"/>
  <c r="J3"/>
  <c r="K3"/>
  <c r="L3"/>
  <c r="H3"/>
  <c r="C3" i="2"/>
  <c r="J4" s="1"/>
  <c r="B3"/>
  <c r="I4" s="1"/>
  <c r="B16" i="1"/>
</calcChain>
</file>

<file path=xl/sharedStrings.xml><?xml version="1.0" encoding="utf-8"?>
<sst xmlns="http://schemas.openxmlformats.org/spreadsheetml/2006/main" count="78" uniqueCount="38">
  <si>
    <t>Browser</t>
  </si>
  <si>
    <t>CFGManager</t>
  </si>
  <si>
    <t>CodeFragment</t>
  </si>
  <si>
    <t>EdgeElement</t>
  </si>
  <si>
    <t>TraceBitEncoder</t>
  </si>
  <si>
    <t>VarMatcher</t>
  </si>
  <si>
    <t>EventThread</t>
  </si>
  <si>
    <t>ExvantageCommand</t>
  </si>
  <si>
    <t>DependencyGraph</t>
  </si>
  <si>
    <t>TraceTransfer</t>
  </si>
  <si>
    <t>LDA</t>
  </si>
  <si>
    <t>Class</t>
  </si>
  <si>
    <t>ArrowTip</t>
  </si>
  <si>
    <t>ExtensionFileFilter</t>
  </si>
  <si>
    <t>GridConstrainer</t>
  </si>
  <si>
    <t>GroupFigure</t>
  </si>
  <si>
    <t>OpenAction</t>
  </si>
  <si>
    <t>TextAreaTool</t>
  </si>
  <si>
    <t>PreferencesUtil</t>
  </si>
  <si>
    <t>GraphicalCompositeFigure</t>
  </si>
  <si>
    <t>SelectionTool</t>
  </si>
  <si>
    <t>TextTool</t>
  </si>
  <si>
    <t>Quality</t>
  </si>
  <si>
    <t>Exhaustive</t>
  </si>
  <si>
    <t>Reference</t>
  </si>
  <si>
    <t>LDA (n = M)</t>
  </si>
  <si>
    <t>LDA (n = M/2)</t>
  </si>
  <si>
    <t>LDA (n = 2)</t>
  </si>
  <si>
    <t>n = M</t>
  </si>
  <si>
    <t>n = M/2</t>
  </si>
  <si>
    <t>n = 2</t>
  </si>
  <si>
    <t>Max</t>
  </si>
  <si>
    <t>3° Quartile</t>
  </si>
  <si>
    <t>Median</t>
  </si>
  <si>
    <t>2° Quartile</t>
  </si>
  <si>
    <t>Min</t>
  </si>
  <si>
    <t>St. Deviation</t>
  </si>
  <si>
    <t>Mean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</si>
</sst>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2" fontId="0" fillId="0" borderId="0" xfId="0" applyNumberFormat="1"/>
    <xf numFmtId="9" fontId="0" fillId="0" borderId="0" xfId="1" applyFont="1" applyBorder="1"/>
    <xf numFmtId="9" fontId="0" fillId="0" borderId="0" xfId="1" applyNumberFormat="1" applyFont="1" applyBorder="1"/>
    <xf numFmtId="0" fontId="3" fillId="0" borderId="0" xfId="0" applyFont="1" applyAlignment="1">
      <alignment horizontal="center"/>
    </xf>
    <xf numFmtId="10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9" fontId="2" fillId="0" borderId="0" xfId="1" applyFont="1" applyBorder="1" applyAlignment="1">
      <alignment horizontal="center"/>
    </xf>
    <xf numFmtId="9" fontId="3" fillId="0" borderId="0" xfId="1" applyFont="1" applyAlignment="1">
      <alignment horizontal="center"/>
    </xf>
    <xf numFmtId="9" fontId="2" fillId="0" borderId="0" xfId="1" applyFont="1" applyAlignment="1">
      <alignment horizontal="center"/>
    </xf>
    <xf numFmtId="9" fontId="3" fillId="0" borderId="0" xfId="1" applyFont="1" applyAlignment="1">
      <alignment horizontal="center"/>
    </xf>
    <xf numFmtId="9" fontId="2" fillId="0" borderId="0" xfId="1" applyFont="1" applyBorder="1" applyAlignment="1">
      <alignment horizontal="center" wrapText="1"/>
    </xf>
    <xf numFmtId="9" fontId="2" fillId="0" borderId="0" xfId="1" applyFont="1" applyBorder="1"/>
    <xf numFmtId="9" fontId="2" fillId="0" borderId="0" xfId="1" applyFont="1" applyFill="1" applyBorder="1"/>
    <xf numFmtId="9" fontId="2" fillId="0" borderId="0" xfId="1" applyFont="1"/>
    <xf numFmtId="9" fontId="0" fillId="0" borderId="0" xfId="1" applyFont="1"/>
    <xf numFmtId="9" fontId="1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5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dLbls>
            <c:dLblPos val="inEnd"/>
            <c:showVal val="1"/>
          </c:dLbls>
          <c:cat>
            <c:multiLvlStrRef>
              <c:f>ExVantage!$H$1:$L$2</c:f>
              <c:multiLvlStrCache>
                <c:ptCount val="5"/>
                <c:lvl>
                  <c:pt idx="0">
                    <c:v>Quality</c:v>
                  </c:pt>
                  <c:pt idx="1">
                    <c:v>Exhaustive</c:v>
                  </c:pt>
                  <c:pt idx="2">
                    <c:v>n = M</c:v>
                  </c:pt>
                  <c:pt idx="3">
                    <c:v>n = M/2</c:v>
                  </c:pt>
                  <c:pt idx="4">
                    <c:v>n = 2</c:v>
                  </c:pt>
                </c:lvl>
                <c:lvl>
                  <c:pt idx="0">
                    <c:v>LDA</c:v>
                  </c:pt>
                  <c:pt idx="2">
                    <c:v>Reference</c:v>
                  </c:pt>
                </c:lvl>
              </c:multiLvlStrCache>
            </c:multiLvlStrRef>
          </c:cat>
          <c:val>
            <c:numRef>
              <c:f>ExVantage!$H$3:$L$3</c:f>
              <c:numCache>
                <c:formatCode>0%</c:formatCode>
                <c:ptCount val="5"/>
                <c:pt idx="0">
                  <c:v>0.74333399999999994</c:v>
                </c:pt>
                <c:pt idx="1">
                  <c:v>0.77000099999999994</c:v>
                </c:pt>
                <c:pt idx="2">
                  <c:v>0.51908730150000004</c:v>
                </c:pt>
                <c:pt idx="3">
                  <c:v>0.55809523810000006</c:v>
                </c:pt>
                <c:pt idx="4">
                  <c:v>0.60301587290000003</c:v>
                </c:pt>
              </c:numCache>
            </c:numRef>
          </c:val>
        </c:ser>
        <c:gapWidth val="75"/>
        <c:overlap val="40"/>
        <c:axId val="71080576"/>
        <c:axId val="71098752"/>
      </c:barChart>
      <c:catAx>
        <c:axId val="71080576"/>
        <c:scaling>
          <c:orientation val="minMax"/>
        </c:scaling>
        <c:axPos val="b"/>
        <c:majorTickMark val="none"/>
        <c:tickLblPos val="nextTo"/>
        <c:crossAx val="71098752"/>
        <c:crosses val="autoZero"/>
        <c:auto val="1"/>
        <c:lblAlgn val="ctr"/>
        <c:lblOffset val="100"/>
      </c:catAx>
      <c:valAx>
        <c:axId val="71098752"/>
        <c:scaling>
          <c:orientation val="minMax"/>
        </c:scaling>
        <c:axPos val="l"/>
        <c:numFmt formatCode="0%" sourceLinked="1"/>
        <c:majorTickMark val="none"/>
        <c:tickLblPos val="nextTo"/>
        <c:crossAx val="71080576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2800"/>
      </a:pPr>
      <a:endParaRPr lang="it-IT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25"/>
  <c:chart>
    <c:autoTitleDeleted val="1"/>
    <c:plotArea>
      <c:layout>
        <c:manualLayout>
          <c:layoutTarget val="inner"/>
          <c:xMode val="edge"/>
          <c:yMode val="edge"/>
          <c:x val="0.13539689045773073"/>
          <c:y val="3.2539889447606496E-2"/>
          <c:w val="0.85103742526614035"/>
          <c:h val="0.81182525463827204"/>
        </c:manualLayout>
      </c:layout>
      <c:barChart>
        <c:barDir val="col"/>
        <c:grouping val="clustered"/>
        <c:varyColors val="1"/>
        <c:ser>
          <c:idx val="0"/>
          <c:order val="0"/>
          <c:dLbls>
            <c:dLblPos val="inEnd"/>
            <c:showVal val="1"/>
          </c:dLbls>
          <c:cat>
            <c:multiLvlStrRef>
              <c:f>jHotDraw!$I$2:$M$3</c:f>
              <c:multiLvlStrCache>
                <c:ptCount val="5"/>
                <c:lvl>
                  <c:pt idx="0">
                    <c:v>Quality</c:v>
                  </c:pt>
                  <c:pt idx="1">
                    <c:v>Exhaustive</c:v>
                  </c:pt>
                  <c:pt idx="2">
                    <c:v>LDA (n = M)</c:v>
                  </c:pt>
                  <c:pt idx="3">
                    <c:v>LDA (n = M/2)</c:v>
                  </c:pt>
                  <c:pt idx="4">
                    <c:v>LDA (n = 2)</c:v>
                  </c:pt>
                </c:lvl>
                <c:lvl>
                  <c:pt idx="0">
                    <c:v>LDA</c:v>
                  </c:pt>
                  <c:pt idx="2">
                    <c:v>Reference</c:v>
                  </c:pt>
                </c:lvl>
              </c:multiLvlStrCache>
            </c:multiLvlStrRef>
          </c:cat>
          <c:val>
            <c:numRef>
              <c:f>jHotDraw!$I$4:$M$4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75"/>
        <c:overlap val="40"/>
        <c:axId val="78495744"/>
        <c:axId val="78497280"/>
      </c:barChart>
      <c:catAx>
        <c:axId val="78495744"/>
        <c:scaling>
          <c:orientation val="minMax"/>
        </c:scaling>
        <c:axPos val="b"/>
        <c:majorTickMark val="none"/>
        <c:tickLblPos val="nextTo"/>
        <c:crossAx val="78497280"/>
        <c:crosses val="autoZero"/>
        <c:auto val="1"/>
        <c:lblAlgn val="ctr"/>
        <c:lblOffset val="100"/>
      </c:catAx>
      <c:valAx>
        <c:axId val="78497280"/>
        <c:scaling>
          <c:orientation val="minMax"/>
          <c:max val="0.8"/>
          <c:min val="0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it-IT"/>
                  <a:t>Average Overlap</a:t>
                </a:r>
              </a:p>
            </c:rich>
          </c:tx>
          <c:layout>
            <c:manualLayout>
              <c:xMode val="edge"/>
              <c:yMode val="edge"/>
              <c:x val="1.2332440251026335E-2"/>
              <c:y val="0.30021850469927636"/>
            </c:manualLayout>
          </c:layout>
        </c:title>
        <c:numFmt formatCode="0%" sourceLinked="1"/>
        <c:majorTickMark val="none"/>
        <c:tickLblPos val="nextTo"/>
        <c:crossAx val="78495744"/>
        <c:crosses val="autoZero"/>
        <c:crossBetween val="between"/>
      </c:valAx>
    </c:plotArea>
    <c:plotVisOnly val="1"/>
  </c:chart>
  <c:spPr>
    <a:ln>
      <a:noFill/>
    </a:ln>
  </c:spPr>
  <c:txPr>
    <a:bodyPr/>
    <a:lstStyle/>
    <a:p>
      <a:pPr>
        <a:defRPr sz="2200"/>
      </a:pPr>
      <a:endParaRPr lang="it-IT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" right="0" top="0" bottom="0" header="0" footer="0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" right="0" top="0" bottom="0" header="0" footer="0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1" y="0"/>
    <xdr:ext cx="10270435" cy="71644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1" y="0"/>
    <xdr:ext cx="10298043" cy="7192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>
      <selection activeCell="A14" sqref="A14:F22"/>
    </sheetView>
  </sheetViews>
  <sheetFormatPr defaultRowHeight="15"/>
  <cols>
    <col min="1" max="1" width="19.28515625" bestFit="1" customWidth="1"/>
    <col min="3" max="3" width="10.5703125" bestFit="1" customWidth="1"/>
    <col min="4" max="4" width="12" bestFit="1" customWidth="1"/>
    <col min="5" max="5" width="14" customWidth="1"/>
    <col min="6" max="7" width="10.85546875" customWidth="1"/>
    <col min="9" max="9" width="10.5703125" bestFit="1" customWidth="1"/>
    <col min="10" max="10" width="11.140625" bestFit="1" customWidth="1"/>
    <col min="11" max="11" width="13.140625" bestFit="1" customWidth="1"/>
    <col min="12" max="12" width="10.28515625" bestFit="1" customWidth="1"/>
  </cols>
  <sheetData>
    <row r="1" spans="1:12">
      <c r="A1" s="12" t="s">
        <v>11</v>
      </c>
      <c r="B1" s="13" t="s">
        <v>10</v>
      </c>
      <c r="C1" s="13"/>
      <c r="D1" s="14" t="s">
        <v>24</v>
      </c>
      <c r="E1" s="14"/>
      <c r="F1" s="14"/>
      <c r="G1" s="11"/>
      <c r="H1" s="13" t="s">
        <v>10</v>
      </c>
      <c r="I1" s="13"/>
      <c r="J1" s="14" t="s">
        <v>24</v>
      </c>
      <c r="K1" s="14"/>
      <c r="L1" s="14"/>
    </row>
    <row r="2" spans="1:12" ht="15" customHeight="1">
      <c r="A2" s="12"/>
      <c r="B2" s="1" t="s">
        <v>22</v>
      </c>
      <c r="C2" s="1" t="s">
        <v>23</v>
      </c>
      <c r="D2" s="10" t="s">
        <v>25</v>
      </c>
      <c r="E2" s="10" t="s">
        <v>26</v>
      </c>
      <c r="F2" s="10" t="s">
        <v>27</v>
      </c>
      <c r="G2" s="10"/>
      <c r="H2" s="8" t="s">
        <v>22</v>
      </c>
      <c r="I2" s="8" t="s">
        <v>23</v>
      </c>
      <c r="J2" s="10" t="s">
        <v>28</v>
      </c>
      <c r="K2" s="10" t="s">
        <v>29</v>
      </c>
      <c r="L2" s="10" t="s">
        <v>30</v>
      </c>
    </row>
    <row r="3" spans="1:12">
      <c r="A3" s="2" t="s">
        <v>0</v>
      </c>
      <c r="B3" s="5">
        <v>1</v>
      </c>
      <c r="C3" s="5">
        <v>1</v>
      </c>
      <c r="D3">
        <v>0.8</v>
      </c>
      <c r="E3">
        <v>0.6</v>
      </c>
      <c r="F3">
        <v>0.4</v>
      </c>
      <c r="H3" s="7">
        <f>B16</f>
        <v>0.74333399999999994</v>
      </c>
      <c r="I3" s="7">
        <f t="shared" ref="I3:L3" si="0">C16</f>
        <v>0.77000099999999994</v>
      </c>
      <c r="J3" s="7">
        <f t="shared" si="0"/>
        <v>0.51908730150000004</v>
      </c>
      <c r="K3" s="7">
        <f t="shared" si="0"/>
        <v>0.55809523810000006</v>
      </c>
      <c r="L3" s="7">
        <f t="shared" si="0"/>
        <v>0.60301587290000003</v>
      </c>
    </row>
    <row r="4" spans="1:12">
      <c r="A4" s="3" t="s">
        <v>1</v>
      </c>
      <c r="B4" s="5">
        <v>0.5</v>
      </c>
      <c r="C4" s="5">
        <v>0.5</v>
      </c>
      <c r="D4">
        <v>0.6</v>
      </c>
      <c r="E4">
        <v>0</v>
      </c>
      <c r="F4">
        <v>0.4</v>
      </c>
    </row>
    <row r="5" spans="1:12">
      <c r="A5" s="3" t="s">
        <v>2</v>
      </c>
      <c r="B5" s="5">
        <v>0.8</v>
      </c>
      <c r="C5" s="5">
        <v>0.8</v>
      </c>
      <c r="D5">
        <v>0.6</v>
      </c>
      <c r="E5">
        <v>0.6</v>
      </c>
      <c r="F5">
        <v>0.6</v>
      </c>
    </row>
    <row r="6" spans="1:12">
      <c r="A6" s="3" t="s">
        <v>3</v>
      </c>
      <c r="B6" s="5">
        <v>0.6</v>
      </c>
      <c r="C6" s="5">
        <v>0.7</v>
      </c>
      <c r="D6">
        <v>0.75</v>
      </c>
      <c r="E6">
        <v>1</v>
      </c>
      <c r="F6">
        <v>1</v>
      </c>
    </row>
    <row r="7" spans="1:12">
      <c r="A7" s="3" t="s">
        <v>4</v>
      </c>
      <c r="B7" s="5">
        <v>1</v>
      </c>
      <c r="C7" s="5">
        <v>1</v>
      </c>
      <c r="D7">
        <v>0.44444444399999999</v>
      </c>
      <c r="E7">
        <v>0.66666666699999999</v>
      </c>
      <c r="F7">
        <v>0.44444444399999999</v>
      </c>
    </row>
    <row r="8" spans="1:12">
      <c r="A8" s="3" t="s">
        <v>5</v>
      </c>
      <c r="B8" s="5">
        <v>1</v>
      </c>
      <c r="C8" s="5">
        <v>1</v>
      </c>
      <c r="D8">
        <v>0</v>
      </c>
      <c r="E8">
        <v>0</v>
      </c>
      <c r="F8">
        <v>0.571428571</v>
      </c>
    </row>
    <row r="9" spans="1:12">
      <c r="A9" s="3" t="s">
        <v>6</v>
      </c>
      <c r="B9" s="5">
        <v>0.6</v>
      </c>
      <c r="C9" s="5">
        <v>0.7</v>
      </c>
      <c r="D9">
        <v>1</v>
      </c>
      <c r="E9">
        <v>1</v>
      </c>
      <c r="F9">
        <v>1</v>
      </c>
    </row>
    <row r="10" spans="1:12">
      <c r="A10" s="3" t="s">
        <v>7</v>
      </c>
      <c r="B10" s="5">
        <v>0.66666999999999998</v>
      </c>
      <c r="C10" s="5">
        <v>0.66666999999999998</v>
      </c>
      <c r="D10">
        <v>0.125</v>
      </c>
      <c r="E10">
        <v>0.5</v>
      </c>
      <c r="F10">
        <v>0.5</v>
      </c>
    </row>
    <row r="11" spans="1:12">
      <c r="A11" s="3" t="s">
        <v>8</v>
      </c>
      <c r="B11" s="5">
        <v>0.66666999999999998</v>
      </c>
      <c r="C11" s="5">
        <v>0.66666999999999998</v>
      </c>
      <c r="D11">
        <v>0.571428571</v>
      </c>
      <c r="E11">
        <v>0.71428571399999996</v>
      </c>
      <c r="F11">
        <v>0.71428571399999996</v>
      </c>
    </row>
    <row r="12" spans="1:12">
      <c r="A12" s="3" t="s">
        <v>9</v>
      </c>
      <c r="B12" s="5">
        <v>0.6</v>
      </c>
      <c r="C12" s="5">
        <v>0.66666999999999998</v>
      </c>
      <c r="D12">
        <v>0.3</v>
      </c>
      <c r="E12">
        <v>0.5</v>
      </c>
      <c r="F12">
        <v>0.4</v>
      </c>
    </row>
    <row r="13" spans="1:12">
      <c r="A13" s="3"/>
    </row>
    <row r="14" spans="1:12">
      <c r="A14" s="15"/>
      <c r="B14" s="16" t="s">
        <v>10</v>
      </c>
      <c r="C14" s="16"/>
      <c r="D14" s="17" t="s">
        <v>24</v>
      </c>
      <c r="E14" s="17"/>
      <c r="F14" s="17"/>
      <c r="G14" s="5"/>
    </row>
    <row r="15" spans="1:12">
      <c r="A15" s="15"/>
      <c r="B15" s="18" t="s">
        <v>22</v>
      </c>
      <c r="C15" s="18" t="s">
        <v>23</v>
      </c>
      <c r="D15" s="19" t="s">
        <v>25</v>
      </c>
      <c r="E15" s="19" t="s">
        <v>26</v>
      </c>
      <c r="F15" s="19" t="s">
        <v>27</v>
      </c>
    </row>
    <row r="16" spans="1:12">
      <c r="A16" s="20" t="s">
        <v>37</v>
      </c>
      <c r="B16" s="6">
        <f t="shared" ref="B16:C16" si="1">AVERAGE(B3:B12)</f>
        <v>0.74333399999999994</v>
      </c>
      <c r="C16" s="6">
        <f t="shared" ref="C16:F16" si="2">AVERAGE(C3:C12)</f>
        <v>0.77000099999999994</v>
      </c>
      <c r="D16" s="6">
        <f t="shared" si="2"/>
        <v>0.51908730150000004</v>
      </c>
      <c r="E16" s="6">
        <f t="shared" si="2"/>
        <v>0.55809523810000006</v>
      </c>
      <c r="F16" s="6">
        <f t="shared" si="2"/>
        <v>0.60301587290000003</v>
      </c>
      <c r="G16" s="9"/>
    </row>
    <row r="17" spans="1:10">
      <c r="A17" s="20" t="s">
        <v>36</v>
      </c>
      <c r="B17" s="6">
        <f>STDEV(B3:B12)</f>
        <v>0.19248186703629513</v>
      </c>
      <c r="C17" s="6">
        <f t="shared" ref="C17:F17" si="3">STDEV(C3:C12)</f>
        <v>0.17458880793007478</v>
      </c>
      <c r="D17" s="6">
        <f t="shared" si="3"/>
        <v>0.30870161965022541</v>
      </c>
      <c r="E17" s="6">
        <f t="shared" si="3"/>
        <v>0.34317886140133019</v>
      </c>
      <c r="F17" s="6">
        <f t="shared" si="3"/>
        <v>0.23285286892240956</v>
      </c>
      <c r="G17" s="9"/>
    </row>
    <row r="18" spans="1:10">
      <c r="A18" s="21" t="s">
        <v>31</v>
      </c>
      <c r="B18" s="20">
        <f>MAX(B3:B12)</f>
        <v>1</v>
      </c>
      <c r="C18" s="20">
        <f t="shared" ref="C18:F18" si="4">MAX(C3:C12)</f>
        <v>1</v>
      </c>
      <c r="D18" s="6">
        <f t="shared" si="4"/>
        <v>1</v>
      </c>
      <c r="E18" s="6">
        <f t="shared" si="4"/>
        <v>1</v>
      </c>
      <c r="F18" s="6">
        <f t="shared" si="4"/>
        <v>1</v>
      </c>
    </row>
    <row r="19" spans="1:10">
      <c r="A19" s="22" t="s">
        <v>32</v>
      </c>
      <c r="B19" s="22">
        <f>QUARTILE(B3:B12,3)</f>
        <v>0.95</v>
      </c>
      <c r="C19" s="22">
        <f t="shared" ref="C19:F19" si="5">QUARTILE(C3:C12,3)</f>
        <v>0.95</v>
      </c>
      <c r="D19" s="23">
        <f t="shared" si="5"/>
        <v>0.71250000000000002</v>
      </c>
      <c r="E19" s="23">
        <f t="shared" si="5"/>
        <v>0.70238095224999997</v>
      </c>
      <c r="F19" s="23">
        <f t="shared" si="5"/>
        <v>0.68571428550000002</v>
      </c>
    </row>
    <row r="20" spans="1:10">
      <c r="A20" s="21" t="s">
        <v>33</v>
      </c>
      <c r="B20" s="23">
        <f>QUARTILE(B3:B12,2)</f>
        <v>0.66666999999999998</v>
      </c>
      <c r="C20" s="22">
        <f t="shared" ref="C20:F20" si="6">QUARTILE(C3:C12,2)</f>
        <v>0.7</v>
      </c>
      <c r="D20" s="23">
        <f t="shared" si="6"/>
        <v>0.58571428549999993</v>
      </c>
      <c r="E20" s="23">
        <f t="shared" si="6"/>
        <v>0.6</v>
      </c>
      <c r="F20" s="23">
        <f t="shared" si="6"/>
        <v>0.5357142855</v>
      </c>
    </row>
    <row r="21" spans="1:10">
      <c r="A21" s="21" t="s">
        <v>34</v>
      </c>
      <c r="B21" s="23">
        <f>QUARTILE(B3:B12,1)</f>
        <v>0.6</v>
      </c>
      <c r="C21" s="22">
        <f t="shared" ref="C21:F21" si="7">QUARTILE(C3:C12,1)</f>
        <v>0.66666999999999998</v>
      </c>
      <c r="D21" s="23">
        <f t="shared" si="7"/>
        <v>0.33611111100000002</v>
      </c>
      <c r="E21" s="23">
        <f t="shared" si="7"/>
        <v>0.5</v>
      </c>
      <c r="F21" s="23">
        <f t="shared" si="7"/>
        <v>0.41111111100000003</v>
      </c>
      <c r="H21" s="9"/>
      <c r="I21" s="9"/>
      <c r="J21" s="9"/>
    </row>
    <row r="22" spans="1:10">
      <c r="A22" s="21" t="s">
        <v>35</v>
      </c>
      <c r="B22" s="22">
        <f>MIN(B3:B12)</f>
        <v>0.5</v>
      </c>
      <c r="C22" s="22">
        <f t="shared" ref="C22:F22" si="8">MIN(C3:C12)</f>
        <v>0.5</v>
      </c>
      <c r="D22" s="23">
        <f t="shared" si="8"/>
        <v>0</v>
      </c>
      <c r="E22" s="23">
        <f t="shared" si="8"/>
        <v>0</v>
      </c>
      <c r="F22" s="23">
        <f t="shared" si="8"/>
        <v>0.4</v>
      </c>
    </row>
    <row r="23" spans="1:10">
      <c r="A23" s="4"/>
      <c r="B23" s="2"/>
    </row>
    <row r="24" spans="1:10">
      <c r="A24" s="4"/>
      <c r="B24" s="2"/>
    </row>
  </sheetData>
  <mergeCells count="8">
    <mergeCell ref="B14:C14"/>
    <mergeCell ref="D14:F14"/>
    <mergeCell ref="A14:A15"/>
    <mergeCell ref="A1:A2"/>
    <mergeCell ref="B1:C1"/>
    <mergeCell ref="D1:F1"/>
    <mergeCell ref="H1:I1"/>
    <mergeCell ref="J1:L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A14" sqref="A14:F22"/>
    </sheetView>
  </sheetViews>
  <sheetFormatPr defaultRowHeight="15"/>
  <cols>
    <col min="1" max="1" width="24.85546875" bestFit="1" customWidth="1"/>
    <col min="3" max="3" width="10.5703125" bestFit="1" customWidth="1"/>
    <col min="4" max="4" width="13.140625" customWidth="1"/>
    <col min="5" max="5" width="14" customWidth="1"/>
    <col min="6" max="6" width="11.85546875" customWidth="1"/>
    <col min="9" max="9" width="10.7109375" customWidth="1"/>
    <col min="10" max="10" width="13.28515625" customWidth="1"/>
    <col min="11" max="12" width="12.7109375" customWidth="1"/>
    <col min="13" max="13" width="14.42578125" customWidth="1"/>
    <col min="14" max="14" width="12" customWidth="1"/>
  </cols>
  <sheetData>
    <row r="1" spans="1:14">
      <c r="A1" s="12" t="s">
        <v>11</v>
      </c>
      <c r="B1" s="13" t="s">
        <v>10</v>
      </c>
      <c r="C1" s="13"/>
      <c r="D1" s="14" t="s">
        <v>24</v>
      </c>
      <c r="E1" s="14"/>
      <c r="F1" s="14"/>
    </row>
    <row r="2" spans="1:14" ht="15" customHeight="1">
      <c r="A2" s="12"/>
      <c r="B2" s="8" t="s">
        <v>22</v>
      </c>
      <c r="C2" s="8" t="s">
        <v>23</v>
      </c>
      <c r="D2" s="10" t="s">
        <v>25</v>
      </c>
      <c r="E2" s="10" t="s">
        <v>26</v>
      </c>
      <c r="F2" s="10" t="s">
        <v>27</v>
      </c>
      <c r="I2" s="13" t="s">
        <v>10</v>
      </c>
      <c r="J2" s="13"/>
      <c r="K2" s="14" t="s">
        <v>24</v>
      </c>
      <c r="L2" s="14"/>
      <c r="M2" s="14"/>
    </row>
    <row r="3" spans="1:14" ht="13.5" customHeight="1">
      <c r="A3" s="2" t="s">
        <v>12</v>
      </c>
      <c r="B3" s="5">
        <f>2/3</f>
        <v>0.66666666666666663</v>
      </c>
      <c r="C3" s="5">
        <f>2/3</f>
        <v>0.66666666666666663</v>
      </c>
      <c r="D3">
        <v>0.67</v>
      </c>
      <c r="E3">
        <v>0.67</v>
      </c>
      <c r="F3">
        <v>0.56000000000000005</v>
      </c>
      <c r="I3" s="8" t="s">
        <v>22</v>
      </c>
      <c r="J3" s="8" t="s">
        <v>23</v>
      </c>
      <c r="K3" s="10" t="s">
        <v>25</v>
      </c>
      <c r="L3" s="10" t="s">
        <v>26</v>
      </c>
      <c r="M3" s="10" t="s">
        <v>27</v>
      </c>
    </row>
    <row r="4" spans="1:14">
      <c r="A4" s="3" t="s">
        <v>13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I4" s="6" t="str">
        <f>B14</f>
        <v>LDA</v>
      </c>
      <c r="J4" s="6">
        <f t="shared" ref="J4:M4" si="0">C14</f>
        <v>0</v>
      </c>
      <c r="K4" s="6" t="str">
        <f t="shared" si="0"/>
        <v>Reference</v>
      </c>
      <c r="L4" s="6">
        <f t="shared" si="0"/>
        <v>0</v>
      </c>
      <c r="M4" s="6">
        <f t="shared" si="0"/>
        <v>0</v>
      </c>
      <c r="N4" s="6"/>
    </row>
    <row r="5" spans="1:14">
      <c r="A5" s="3" t="s">
        <v>14</v>
      </c>
      <c r="B5" s="5">
        <v>1</v>
      </c>
      <c r="C5" s="5">
        <v>0.85714290000000004</v>
      </c>
      <c r="D5" s="5">
        <v>0.55555555599999995</v>
      </c>
      <c r="E5" s="5">
        <v>0.55555555599999995</v>
      </c>
      <c r="F5" s="5">
        <v>0.55555555599999995</v>
      </c>
    </row>
    <row r="6" spans="1:14">
      <c r="A6" s="3" t="s">
        <v>15</v>
      </c>
      <c r="B6" s="5">
        <v>0.55555555599999995</v>
      </c>
      <c r="C6" s="5">
        <v>0.77777779999999996</v>
      </c>
      <c r="D6" s="5">
        <v>0.428571429</v>
      </c>
      <c r="E6" s="5">
        <v>0.428571429</v>
      </c>
      <c r="F6" s="5">
        <v>0.28571428599999998</v>
      </c>
    </row>
    <row r="7" spans="1:14">
      <c r="A7" s="3" t="s">
        <v>16</v>
      </c>
      <c r="B7" s="5">
        <v>0.14285709999999999</v>
      </c>
      <c r="C7" s="5">
        <v>0.1428517</v>
      </c>
      <c r="D7" s="5">
        <v>0.66666666699999999</v>
      </c>
      <c r="E7" s="5">
        <v>0.66666666699999999</v>
      </c>
      <c r="F7" s="5">
        <v>0.66666666699999999</v>
      </c>
    </row>
    <row r="8" spans="1:14">
      <c r="A8" s="3" t="s">
        <v>17</v>
      </c>
      <c r="B8" s="5">
        <v>0.83333333333299997</v>
      </c>
      <c r="C8" s="5">
        <v>0.83333333330000003</v>
      </c>
      <c r="D8" s="5">
        <v>0.75</v>
      </c>
      <c r="E8" s="5">
        <v>0.375</v>
      </c>
      <c r="F8" s="5">
        <v>0.625</v>
      </c>
    </row>
    <row r="9" spans="1:14">
      <c r="A9" s="3" t="s">
        <v>18</v>
      </c>
      <c r="B9" s="5">
        <v>0.375</v>
      </c>
      <c r="C9" s="5">
        <v>0.375</v>
      </c>
      <c r="D9" s="5">
        <v>0</v>
      </c>
      <c r="E9" s="5">
        <v>0.375</v>
      </c>
      <c r="F9" s="5">
        <v>0.375</v>
      </c>
    </row>
    <row r="10" spans="1:14">
      <c r="A10" s="3" t="s">
        <v>19</v>
      </c>
      <c r="B10" s="5">
        <v>0.44444444444440001</v>
      </c>
      <c r="C10" s="5">
        <v>0.44444440000000002</v>
      </c>
      <c r="D10" s="5">
        <v>0.85714285700000004</v>
      </c>
      <c r="E10" s="5">
        <v>0.71428571399999996</v>
      </c>
      <c r="F10" s="5">
        <v>1</v>
      </c>
    </row>
    <row r="11" spans="1:14">
      <c r="A11" s="3" t="s">
        <v>20</v>
      </c>
      <c r="B11" s="5">
        <v>0.75</v>
      </c>
      <c r="C11" s="5">
        <v>0.75</v>
      </c>
      <c r="D11" s="5">
        <v>0.625</v>
      </c>
      <c r="E11" s="5">
        <v>0.75</v>
      </c>
      <c r="F11" s="5">
        <v>0.5</v>
      </c>
    </row>
    <row r="12" spans="1:14">
      <c r="A12" s="3" t="s">
        <v>21</v>
      </c>
      <c r="B12" s="5">
        <v>0.75</v>
      </c>
      <c r="C12" s="5">
        <v>0.75</v>
      </c>
      <c r="D12" s="5">
        <v>0.375</v>
      </c>
      <c r="E12" s="5">
        <v>0.5</v>
      </c>
      <c r="F12" s="5">
        <v>0.375</v>
      </c>
      <c r="G12" s="5"/>
      <c r="H12" s="5"/>
      <c r="I12" s="5"/>
    </row>
    <row r="13" spans="1:14">
      <c r="A13" s="3"/>
      <c r="G13" s="5"/>
      <c r="H13" s="5"/>
      <c r="I13" s="5"/>
    </row>
    <row r="14" spans="1:14">
      <c r="A14" s="15"/>
      <c r="B14" s="16" t="s">
        <v>10</v>
      </c>
      <c r="C14" s="16"/>
      <c r="D14" s="17" t="s">
        <v>24</v>
      </c>
      <c r="E14" s="17"/>
      <c r="F14" s="17"/>
      <c r="G14" s="5"/>
      <c r="H14" s="5"/>
      <c r="I14" s="5"/>
    </row>
    <row r="15" spans="1:14">
      <c r="A15" s="15"/>
      <c r="B15" s="18" t="s">
        <v>22</v>
      </c>
      <c r="C15" s="18" t="s">
        <v>23</v>
      </c>
      <c r="D15" s="19" t="s">
        <v>25</v>
      </c>
      <c r="E15" s="19" t="s">
        <v>26</v>
      </c>
      <c r="F15" s="19" t="s">
        <v>27</v>
      </c>
      <c r="G15" s="5"/>
      <c r="H15" s="5"/>
      <c r="I15" s="5"/>
    </row>
    <row r="16" spans="1:14">
      <c r="A16" s="20" t="s">
        <v>37</v>
      </c>
      <c r="B16" s="6">
        <f>AVERAGE(B3:B12)</f>
        <v>0.65178571004440666</v>
      </c>
      <c r="C16" s="6">
        <f t="shared" ref="B16:F16" si="1">AVERAGE(C3:C12)</f>
        <v>0.65972167999666664</v>
      </c>
      <c r="D16" s="6">
        <f t="shared" si="1"/>
        <v>0.59279365089999991</v>
      </c>
      <c r="E16" s="6">
        <f t="shared" si="1"/>
        <v>0.60350793659999991</v>
      </c>
      <c r="F16" s="6">
        <f t="shared" si="1"/>
        <v>0.59429365089999997</v>
      </c>
      <c r="G16" s="5"/>
      <c r="H16" s="5"/>
      <c r="I16" s="5"/>
    </row>
    <row r="17" spans="1:9">
      <c r="A17" s="20" t="s">
        <v>36</v>
      </c>
      <c r="B17" s="6">
        <f>STDEV(B3:B12)</f>
        <v>0.27544887844466004</v>
      </c>
      <c r="C17" s="6">
        <f t="shared" ref="C17:F17" si="2">STDEV(C3:C12)</f>
        <v>0.26028971643463206</v>
      </c>
      <c r="D17" s="6">
        <f t="shared" si="2"/>
        <v>0.278898755480884</v>
      </c>
      <c r="E17" s="6">
        <f t="shared" si="2"/>
        <v>0.19646760442007144</v>
      </c>
      <c r="F17" s="6">
        <f t="shared" si="2"/>
        <v>0.24457324258919474</v>
      </c>
      <c r="G17" s="5"/>
      <c r="H17" s="5"/>
      <c r="I17" s="5"/>
    </row>
    <row r="18" spans="1:9">
      <c r="A18" s="21" t="s">
        <v>31</v>
      </c>
      <c r="B18" s="20">
        <f>MAX(B3:B12)</f>
        <v>1</v>
      </c>
      <c r="C18" s="20">
        <f t="shared" ref="C18:F18" si="3">MAX(C3:C12)</f>
        <v>1</v>
      </c>
      <c r="D18" s="6">
        <f t="shared" si="3"/>
        <v>1</v>
      </c>
      <c r="E18" s="6">
        <f t="shared" si="3"/>
        <v>1</v>
      </c>
      <c r="F18" s="6">
        <f t="shared" si="3"/>
        <v>1</v>
      </c>
      <c r="G18" s="5"/>
      <c r="H18" s="5"/>
      <c r="I18" s="5"/>
    </row>
    <row r="19" spans="1:9">
      <c r="A19" s="22" t="s">
        <v>32</v>
      </c>
      <c r="B19" s="24">
        <f>QUARTILE(B3:B12,3)</f>
        <v>0.81249999999974998</v>
      </c>
      <c r="C19" s="22">
        <f t="shared" ref="C19:F19" si="4">QUARTILE(C3:C12,3)</f>
        <v>0.81944444997499999</v>
      </c>
      <c r="D19" s="23">
        <f t="shared" si="4"/>
        <v>0.73</v>
      </c>
      <c r="E19" s="23">
        <f t="shared" si="4"/>
        <v>0.70321428549999998</v>
      </c>
      <c r="F19" s="23">
        <f t="shared" si="4"/>
        <v>0.65625000025000002</v>
      </c>
      <c r="G19" s="5"/>
      <c r="H19" s="5"/>
      <c r="I19" s="5"/>
    </row>
    <row r="20" spans="1:9">
      <c r="A20" s="21" t="s">
        <v>33</v>
      </c>
      <c r="B20" s="23">
        <f>QUARTILE(B3:B12,2)</f>
        <v>0.70833333333333326</v>
      </c>
      <c r="C20" s="22">
        <f t="shared" ref="C20:F20" si="5">QUARTILE(C3:C12,2)</f>
        <v>0.75</v>
      </c>
      <c r="D20" s="23">
        <f t="shared" si="5"/>
        <v>0.64583333349999994</v>
      </c>
      <c r="E20" s="23">
        <f t="shared" si="5"/>
        <v>0.61111111149999997</v>
      </c>
      <c r="F20" s="23">
        <f t="shared" si="5"/>
        <v>0.55777777799999995</v>
      </c>
      <c r="G20" s="5"/>
      <c r="H20" s="5"/>
      <c r="I20" s="5"/>
    </row>
    <row r="21" spans="1:9">
      <c r="A21" s="21" t="s">
        <v>34</v>
      </c>
      <c r="B21" s="23">
        <f>QUARTILE(B3:B12,1)</f>
        <v>0.47222222233330002</v>
      </c>
      <c r="C21" s="22">
        <f t="shared" ref="C21:F21" si="6">QUARTILE(C3:C12,1)</f>
        <v>0.49999996666666668</v>
      </c>
      <c r="D21" s="23">
        <f t="shared" si="6"/>
        <v>0.46031746075000002</v>
      </c>
      <c r="E21" s="23">
        <f t="shared" si="6"/>
        <v>0.44642857175</v>
      </c>
      <c r="F21" s="23">
        <f t="shared" si="6"/>
        <v>0.40625</v>
      </c>
    </row>
    <row r="22" spans="1:9">
      <c r="A22" s="21" t="s">
        <v>35</v>
      </c>
      <c r="B22" s="24">
        <f>MIN(B3:B12)</f>
        <v>0.14285709999999999</v>
      </c>
      <c r="C22" s="24">
        <f t="shared" ref="C22:F22" si="7">MIN(C3:C12)</f>
        <v>0.1428517</v>
      </c>
      <c r="D22" s="23">
        <f t="shared" si="7"/>
        <v>0</v>
      </c>
      <c r="E22" s="23">
        <f t="shared" si="7"/>
        <v>0.375</v>
      </c>
      <c r="F22" s="22">
        <f t="shared" si="7"/>
        <v>0.28571428599999998</v>
      </c>
    </row>
  </sheetData>
  <mergeCells count="8">
    <mergeCell ref="A14:A15"/>
    <mergeCell ref="B14:C14"/>
    <mergeCell ref="D14:F14"/>
    <mergeCell ref="A1:A2"/>
    <mergeCell ref="B1:C1"/>
    <mergeCell ref="D1:F1"/>
    <mergeCell ref="I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ExVantage</vt:lpstr>
      <vt:lpstr>jHotDraw</vt:lpstr>
      <vt:lpstr>ExVantage graph</vt:lpstr>
      <vt:lpstr>jHotDraw graph</vt:lpstr>
    </vt:vector>
  </TitlesOfParts>
  <Company>Sun Microsystems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spanichella</dc:creator>
  <cp:lastModifiedBy>spanichella</cp:lastModifiedBy>
  <cp:lastPrinted>2012-08-11T12:49:45Z</cp:lastPrinted>
  <dcterms:created xsi:type="dcterms:W3CDTF">2012-07-23T20:54:28Z</dcterms:created>
  <dcterms:modified xsi:type="dcterms:W3CDTF">2012-08-14T13:03:29Z</dcterms:modified>
</cp:coreProperties>
</file>